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15" i="1"/>
  <c r="E28"/>
  <c r="E25"/>
  <c r="E19"/>
  <c r="E22"/>
  <c r="D28" l="1"/>
  <c r="D25"/>
  <c r="D22"/>
  <c r="D19"/>
  <c r="C28" l="1"/>
  <c r="C25"/>
  <c r="C22"/>
  <c r="C19"/>
  <c r="D13"/>
  <c r="D12" s="1"/>
  <c r="C15"/>
  <c r="C13"/>
  <c r="E15"/>
  <c r="E13" s="1"/>
  <c r="E12" s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<sst xmlns="http://schemas.openxmlformats.org/spreadsheetml/2006/main" count="55" uniqueCount="32">
  <si>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</si>
  <si>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"01" октября  2020 г.</t>
  </si>
  <si>
    <t>ГККП "Ясли-сад Карлығаш" при акимате Есильского района Акмолиской области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</si>
  <si>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</si>
  <si>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</si>
  <si>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</si>
  <si>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</si>
  <si>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2020 год</t>
  </si>
  <si>
    <t>годовой план</t>
  </si>
  <si>
    <t>план на период</t>
  </si>
  <si>
    <t>факт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</si>
  <si>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</si>
  <si>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</si>
  <si>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</si>
  <si>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</si>
  <si>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</si>
  <si>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</si>
  <si>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</si>
  <si>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</si>
  <si>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</si>
  <si>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</si>
  <si>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</si>
  <si>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</si>
  <si>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</si>
  <si>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</si>
  <si>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</si>
  <si>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</si>
  <si>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</si>
  <si>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</si>
  <si>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</si>
  <si>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</si>
  <si>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1. Среднегодовой контингент обучающихся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</si>
</sst>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0" fontId="3" fillId="0" borderId="0" xfId="1" applyFont="1"/>
    <xf numFmtId="1" fontId="4" fillId="0" borderId="0" xfId="1" applyNumberFormat="1" applyFont="1"/>
    <xf numFmtId="0" fontId="2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 vertical="top"/>
    </xf>
    <xf numFmtId="0" fontId="5" fillId="0" borderId="0" xfId="1" applyFont="1" applyAlignment="1">
      <alignment horizontal="center" vertical="top"/>
    </xf>
    <xf numFmtId="0" fontId="6" fillId="0" borderId="0" xfId="1" applyFont="1"/>
    <xf numFmtId="0" fontId="2" fillId="0" borderId="3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1" fontId="2" fillId="0" borderId="3" xfId="1" applyNumberFormat="1" applyFont="1" applyBorder="1" applyAlignment="1">
      <alignment horizontal="center" vertical="center"/>
    </xf>
    <xf numFmtId="1" fontId="2" fillId="0" borderId="3" xfId="1" applyNumberFormat="1" applyFont="1" applyBorder="1" applyAlignment="1">
      <alignment horizontal="center" vertical="center" wrapText="1"/>
    </xf>
    <xf numFmtId="1" fontId="2" fillId="0" borderId="3" xfId="1" applyNumberFormat="1" applyFont="1" applyBorder="1" applyAlignment="1">
      <alignment horizontal="center" vertical="center"/>
    </xf>
    <xf numFmtId="0" fontId="2" fillId="0" borderId="3" xfId="1" applyFont="1" applyBorder="1"/>
    <xf numFmtId="0" fontId="5" fillId="0" borderId="3" xfId="1" applyFont="1" applyBorder="1" applyAlignment="1">
      <alignment horizontal="center" vertical="center" wrapText="1"/>
    </xf>
    <xf numFmtId="1" fontId="4" fillId="0" borderId="3" xfId="1" quotePrefix="1" applyNumberFormat="1" applyFont="1" applyBorder="1" applyAlignment="1">
      <alignment horizontal="center"/>
    </xf>
    <xf numFmtId="1" fontId="4" fillId="0" borderId="3" xfId="1" quotePrefix="1" applyNumberFormat="1" applyFont="1" applyFill="1" applyBorder="1" applyAlignment="1">
      <alignment horizontal="center"/>
    </xf>
    <xf numFmtId="0" fontId="7" fillId="0" borderId="3" xfId="1" applyFont="1" applyBorder="1"/>
    <xf numFmtId="164" fontId="4" fillId="0" borderId="3" xfId="1" applyNumberFormat="1" applyFont="1" applyFill="1" applyBorder="1" applyAlignment="1">
      <alignment horizontal="center"/>
    </xf>
    <xf numFmtId="0" fontId="3" fillId="0" borderId="3" xfId="1" applyFont="1" applyBorder="1"/>
    <xf numFmtId="0" fontId="5" fillId="0" borderId="3" xfId="1" applyFont="1" applyBorder="1"/>
    <xf numFmtId="0" fontId="4" fillId="0" borderId="3" xfId="1" applyFont="1" applyBorder="1"/>
    <xf numFmtId="0" fontId="5" fillId="0" borderId="3" xfId="1" applyFont="1" applyBorder="1" applyAlignment="1">
      <alignment horizontal="center" vertical="center"/>
    </xf>
    <xf numFmtId="164" fontId="4" fillId="0" borderId="3" xfId="1" quotePrefix="1" applyNumberFormat="1" applyFont="1" applyBorder="1" applyAlignment="1">
      <alignment horizontal="center"/>
    </xf>
    <xf numFmtId="0" fontId="4" fillId="0" borderId="3" xfId="1" applyFont="1" applyBorder="1" applyAlignment="1">
      <alignment wrapText="1"/>
    </xf>
    <xf numFmtId="0" fontId="2" fillId="0" borderId="3" xfId="1" applyFont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activeCell="L3" sqref="L3"/>
    </sheetView>
  </sheetViews>
  <sheetFormatPr defaultRowHeight="15"/>
  <cols>
    <col min="1" max="1" width="67.42578125" customWidth="1"/>
    <col min="2" max="2" width="11.28515625" customWidth="1"/>
    <col min="3" max="3" width="14" customWidth="1"/>
    <col min="4" max="4" width="16" customWidth="1"/>
    <col min="5" max="5" width="13.42578125" customWidth="1"/>
    <col min="6" max="6" width="4.7109375" customWidth="1"/>
  </cols>
  <sheetData>
    <row r="1" spans="1:5" ht="20.25">
      <c r="A1" s="1" t="s">
        <v>0</v>
      </c>
      <c r="B1" s="1"/>
      <c r="C1" s="1"/>
      <c r="D1" s="1"/>
      <c r="E1" s="1"/>
    </row>
    <row r="2" spans="1:5" ht="20.25">
      <c r="A2" s="1" t="s">
        <v>1</v>
      </c>
      <c r="B2" s="1"/>
      <c r="C2" s="1"/>
      <c r="D2" s="1"/>
      <c r="E2" s="1"/>
    </row>
    <row r="3" spans="1:5" ht="20.25">
      <c r="A3" s="2"/>
      <c r="B3" s="3"/>
      <c r="C3" s="4"/>
      <c r="D3" s="4"/>
      <c r="E3" s="4"/>
    </row>
    <row r="4" spans="1:5" ht="20.25">
      <c r="A4" s="5" t="s">
        <v>2</v>
      </c>
      <c r="B4" s="5"/>
      <c r="C4" s="5"/>
      <c r="D4" s="5"/>
      <c r="E4" s="5"/>
    </row>
    <row r="5" spans="1:5">
      <c r="A5" s="6" t="s">
        <v>3</v>
      </c>
      <c r="B5" s="6"/>
      <c r="C5" s="6"/>
      <c r="D5" s="6"/>
      <c r="E5" s="6"/>
    </row>
    <row r="6" spans="1:5" ht="20.25">
      <c r="A6" s="7"/>
      <c r="B6" s="3"/>
      <c r="C6" s="4"/>
      <c r="D6" s="4"/>
      <c r="E6" s="4"/>
    </row>
    <row r="7" spans="1:5" ht="20.25">
      <c r="A7" s="8" t="s">
        <v>4</v>
      </c>
      <c r="B7" s="3"/>
      <c r="C7" s="4"/>
      <c r="D7" s="4"/>
      <c r="E7" s="4"/>
    </row>
    <row r="8" spans="1:5" ht="20.25">
      <c r="A8" s="2"/>
      <c r="B8" s="3"/>
      <c r="C8" s="4"/>
      <c r="D8" s="4"/>
      <c r="E8" s="4"/>
    </row>
    <row r="9" spans="1:5" ht="20.25">
      <c r="A9" s="9" t="s">
        <v>5</v>
      </c>
      <c r="B9" s="10" t="s">
        <v>6</v>
      </c>
      <c r="C9" s="11" t="s">
        <v>7</v>
      </c>
      <c r="D9" s="11"/>
      <c r="E9" s="11"/>
    </row>
    <row r="10" spans="1:5" ht="40.5">
      <c r="A10" s="9"/>
      <c r="B10" s="10"/>
      <c r="C10" s="12" t="s">
        <v>8</v>
      </c>
      <c r="D10" s="12" t="s">
        <v>9</v>
      </c>
      <c r="E10" s="13" t="s">
        <v>10</v>
      </c>
    </row>
    <row r="11" spans="1:5" ht="20.25">
      <c r="A11" s="14" t="s">
        <v>31</v>
      </c>
      <c r="B11" s="15" t="s">
        <v>11</v>
      </c>
      <c r="C11" s="16">
        <v>75</v>
      </c>
      <c r="D11" s="17">
        <v>75</v>
      </c>
      <c r="E11" s="17">
        <v>70</v>
      </c>
    </row>
    <row r="12" spans="1:5" ht="20.25">
      <c r="A12" s="18" t="s">
        <v>12</v>
      </c>
      <c r="B12" s="15" t="s">
        <v>13</v>
      </c>
      <c r="C12" s="19">
        <v>590.33000000000004</v>
      </c>
      <c r="D12" s="19">
        <f>D13/D11</f>
        <v>494.44</v>
      </c>
      <c r="E12" s="19">
        <f>E13/E11</f>
        <v>484.24285714285713</v>
      </c>
    </row>
    <row r="13" spans="1:5" ht="20.25">
      <c r="A13" s="14" t="s">
        <v>14</v>
      </c>
      <c r="B13" s="15" t="s">
        <v>13</v>
      </c>
      <c r="C13" s="19">
        <f>C15+C29+C30+C31+C32+C33</f>
        <v>45224</v>
      </c>
      <c r="D13" s="19">
        <f t="shared" ref="D13" si="0">D15+D29+D30+D31+D32+D33</f>
        <v>37083</v>
      </c>
      <c r="E13" s="19">
        <f t="shared" ref="E13" si="1">E15+E29+E30+E31+E32+E33</f>
        <v>33897</v>
      </c>
    </row>
    <row r="14" spans="1:5" ht="20.25">
      <c r="A14" s="20" t="s">
        <v>15</v>
      </c>
      <c r="B14" s="21"/>
      <c r="C14" s="16"/>
      <c r="D14" s="16"/>
      <c r="E14" s="16"/>
    </row>
    <row r="15" spans="1:5" ht="20.25">
      <c r="A15" s="14" t="s">
        <v>16</v>
      </c>
      <c r="B15" s="15" t="s">
        <v>13</v>
      </c>
      <c r="C15" s="16">
        <f>C17+C20+C23+C26</f>
        <v>35631</v>
      </c>
      <c r="D15" s="16">
        <f t="shared" ref="D15" si="2">D17+D20+D23+D26</f>
        <v>28772</v>
      </c>
      <c r="E15" s="16">
        <f t="shared" ref="E15" si="3">E17+E20+E23+E26</f>
        <v>26470</v>
      </c>
    </row>
    <row r="16" spans="1:5" ht="20.25">
      <c r="A16" s="20" t="s">
        <v>17</v>
      </c>
      <c r="B16" s="21"/>
      <c r="C16" s="16"/>
      <c r="D16" s="16"/>
      <c r="E16" s="16"/>
    </row>
    <row r="17" spans="1:5" ht="20.25">
      <c r="A17" s="22" t="s">
        <v>18</v>
      </c>
      <c r="B17" s="15" t="s">
        <v>13</v>
      </c>
      <c r="C17" s="16">
        <v>3430</v>
      </c>
      <c r="D17" s="16">
        <v>2959</v>
      </c>
      <c r="E17" s="16">
        <v>2959</v>
      </c>
    </row>
    <row r="18" spans="1:5" ht="20.25">
      <c r="A18" s="18" t="s">
        <v>19</v>
      </c>
      <c r="B18" s="23" t="s">
        <v>20</v>
      </c>
      <c r="C18" s="24">
        <v>2.5</v>
      </c>
      <c r="D18" s="24">
        <v>2.5</v>
      </c>
      <c r="E18" s="24">
        <v>2.5</v>
      </c>
    </row>
    <row r="19" spans="1:5" ht="20.25">
      <c r="A19" s="18" t="s">
        <v>21</v>
      </c>
      <c r="B19" s="15" t="s">
        <v>22</v>
      </c>
      <c r="C19" s="16">
        <f>C17/12*1000/C18</f>
        <v>114333.33333333333</v>
      </c>
      <c r="D19" s="16">
        <f>D17/9*1000/D18</f>
        <v>131511.11111111109</v>
      </c>
      <c r="E19" s="16">
        <f>E17/9*1000/E18</f>
        <v>131511.11111111109</v>
      </c>
    </row>
    <row r="20" spans="1:5" ht="20.25">
      <c r="A20" s="22" t="s">
        <v>23</v>
      </c>
      <c r="B20" s="15" t="s">
        <v>13</v>
      </c>
      <c r="C20" s="16">
        <v>13653</v>
      </c>
      <c r="D20" s="16">
        <v>10240</v>
      </c>
      <c r="E20" s="16">
        <v>10354</v>
      </c>
    </row>
    <row r="21" spans="1:5" ht="20.25">
      <c r="A21" s="18" t="s">
        <v>19</v>
      </c>
      <c r="B21" s="23" t="s">
        <v>20</v>
      </c>
      <c r="C21" s="16">
        <v>9</v>
      </c>
      <c r="D21" s="16">
        <v>9</v>
      </c>
      <c r="E21" s="16">
        <v>9</v>
      </c>
    </row>
    <row r="22" spans="1:5" ht="20.25">
      <c r="A22" s="18" t="s">
        <v>21</v>
      </c>
      <c r="B22" s="15" t="s">
        <v>22</v>
      </c>
      <c r="C22" s="16">
        <f>C20/C21/12*1000</f>
        <v>126416.66666666667</v>
      </c>
      <c r="D22" s="16">
        <f>D20/D21/9*1000</f>
        <v>126419.75308641976</v>
      </c>
      <c r="E22" s="16">
        <f>E20/E21/9*1000</f>
        <v>127827.16049382715</v>
      </c>
    </row>
    <row r="23" spans="1:5" ht="39">
      <c r="A23" s="25" t="s">
        <v>24</v>
      </c>
      <c r="B23" s="15" t="s">
        <v>13</v>
      </c>
      <c r="C23" s="16">
        <v>4951</v>
      </c>
      <c r="D23" s="16">
        <v>3715</v>
      </c>
      <c r="E23" s="16">
        <v>2910</v>
      </c>
    </row>
    <row r="24" spans="1:5" ht="20.25">
      <c r="A24" s="18" t="s">
        <v>19</v>
      </c>
      <c r="B24" s="23" t="s">
        <v>20</v>
      </c>
      <c r="C24" s="16">
        <v>3.25</v>
      </c>
      <c r="D24" s="16">
        <v>3</v>
      </c>
      <c r="E24" s="16">
        <v>3</v>
      </c>
    </row>
    <row r="25" spans="1:5" ht="20.25">
      <c r="A25" s="18" t="s">
        <v>21</v>
      </c>
      <c r="B25" s="15" t="s">
        <v>22</v>
      </c>
      <c r="C25" s="16">
        <f>C23/C24/12*1000</f>
        <v>126948.71794871795</v>
      </c>
      <c r="D25" s="16">
        <f>D23/D24/9*1000</f>
        <v>137592.59259259258</v>
      </c>
      <c r="E25" s="16">
        <f>E23/E24/9*1000</f>
        <v>107777.77777777777</v>
      </c>
    </row>
    <row r="26" spans="1:5" ht="20.25">
      <c r="A26" s="22" t="s">
        <v>25</v>
      </c>
      <c r="B26" s="15" t="s">
        <v>13</v>
      </c>
      <c r="C26" s="16">
        <v>13597</v>
      </c>
      <c r="D26" s="16">
        <v>11858</v>
      </c>
      <c r="E26" s="16">
        <v>10247</v>
      </c>
    </row>
    <row r="27" spans="1:5" ht="20.25">
      <c r="A27" s="18" t="s">
        <v>19</v>
      </c>
      <c r="B27" s="23" t="s">
        <v>20</v>
      </c>
      <c r="C27" s="16">
        <v>19</v>
      </c>
      <c r="D27" s="16">
        <v>19</v>
      </c>
      <c r="E27" s="16">
        <v>19</v>
      </c>
    </row>
    <row r="28" spans="1:5" ht="20.25">
      <c r="A28" s="18" t="s">
        <v>21</v>
      </c>
      <c r="B28" s="15" t="s">
        <v>22</v>
      </c>
      <c r="C28" s="16">
        <f>C26/C27/12*1000</f>
        <v>59635.964912280702</v>
      </c>
      <c r="D28" s="16">
        <f>D26/D27/9*1000</f>
        <v>69345.029239766081</v>
      </c>
      <c r="E28" s="16">
        <f>E26/E27/9*1000</f>
        <v>59923.976608187135</v>
      </c>
    </row>
    <row r="29" spans="1:5" ht="20.25">
      <c r="A29" s="14" t="s">
        <v>26</v>
      </c>
      <c r="B29" s="15" t="s">
        <v>13</v>
      </c>
      <c r="C29" s="16">
        <v>3497</v>
      </c>
      <c r="D29" s="16">
        <v>3088</v>
      </c>
      <c r="E29" s="16">
        <v>2633</v>
      </c>
    </row>
    <row r="30" spans="1:5" ht="51" customHeight="1">
      <c r="A30" s="26" t="s">
        <v>27</v>
      </c>
      <c r="B30" s="15" t="s">
        <v>13</v>
      </c>
      <c r="C30" s="16">
        <v>3554</v>
      </c>
      <c r="D30" s="16">
        <v>2127</v>
      </c>
      <c r="E30" s="16">
        <v>1698</v>
      </c>
    </row>
    <row r="31" spans="1:5" ht="45" customHeight="1">
      <c r="A31" s="26" t="s">
        <v>28</v>
      </c>
      <c r="B31" s="15" t="s">
        <v>13</v>
      </c>
      <c r="C31" s="16">
        <v>400</v>
      </c>
      <c r="D31" s="16">
        <v>400</v>
      </c>
      <c r="E31" s="16">
        <v>400</v>
      </c>
    </row>
    <row r="32" spans="1:5" ht="41.25" customHeight="1">
      <c r="A32" s="26" t="s">
        <v>29</v>
      </c>
      <c r="B32" s="15" t="s">
        <v>13</v>
      </c>
      <c r="C32" s="16">
        <v>0</v>
      </c>
      <c r="D32" s="16">
        <v>0</v>
      </c>
      <c r="E32" s="16">
        <v>0</v>
      </c>
    </row>
    <row r="33" spans="1:5" ht="47.25" customHeight="1">
      <c r="A33" s="26" t="s">
        <v>30</v>
      </c>
      <c r="B33" s="15" t="s">
        <v>13</v>
      </c>
      <c r="C33" s="16">
        <v>2142</v>
      </c>
      <c r="D33" s="16">
        <v>2696</v>
      </c>
      <c r="E33" s="16">
        <v>2696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2020-10-16T16:06:56Z</dcterms:modified>
</cp:coreProperties>
</file>